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03"/>
  <workbookPr defaultThemeVersion="124226"/>
  <mc:AlternateContent xmlns:mc="http://schemas.openxmlformats.org/markup-compatibility/2006">
    <mc:Choice Requires="x15">
      <x15ac:absPath xmlns:x15ac="http://schemas.microsoft.com/office/spreadsheetml/2010/11/ac" url="M:\proj\factbook\fb25\Data Tables\"/>
    </mc:Choice>
  </mc:AlternateContent>
  <xr:revisionPtr revIDLastSave="0" documentId="13_ncr:1_{18D3D5E5-5300-41A9-B800-8A8D9996BCDF}" xr6:coauthVersionLast="47" xr6:coauthVersionMax="47" xr10:uidLastSave="{00000000-0000-0000-0000-000000000000}"/>
  <bookViews>
    <workbookView xWindow="28680" yWindow="-120" windowWidth="29040" windowHeight="15840" xr2:uid="{A0FCDD8E-2A47-497A-81CB-8E80B8334880}"/>
  </bookViews>
  <sheets>
    <sheet name="Final" sheetId="2" r:id="rId1"/>
  </sheet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0" i="2" l="1"/>
  <c r="M50" i="2"/>
  <c r="N50" i="2"/>
  <c r="O50" i="2"/>
  <c r="L49" i="2"/>
  <c r="M49" i="2"/>
  <c r="N49" i="2"/>
  <c r="O49" i="2"/>
  <c r="L13" i="2"/>
  <c r="M13" i="2"/>
  <c r="N13" i="2"/>
  <c r="O13" i="2"/>
  <c r="L14" i="2"/>
  <c r="M14" i="2"/>
  <c r="N14" i="2"/>
  <c r="O14" i="2"/>
  <c r="L15" i="2"/>
  <c r="M15" i="2"/>
  <c r="N15" i="2"/>
  <c r="O15" i="2"/>
  <c r="L16" i="2"/>
  <c r="M16" i="2"/>
  <c r="N16" i="2"/>
  <c r="O16" i="2"/>
  <c r="L17" i="2"/>
  <c r="M17" i="2"/>
  <c r="N17" i="2"/>
  <c r="O17" i="2"/>
  <c r="L18" i="2"/>
  <c r="M18" i="2"/>
  <c r="N18" i="2"/>
  <c r="O18" i="2"/>
  <c r="L19" i="2"/>
  <c r="M19" i="2"/>
  <c r="N19" i="2"/>
  <c r="O19" i="2"/>
  <c r="L20" i="2"/>
  <c r="M20" i="2"/>
  <c r="N20" i="2"/>
  <c r="O20" i="2"/>
  <c r="L21" i="2"/>
  <c r="M21" i="2"/>
  <c r="N21" i="2"/>
  <c r="O21" i="2"/>
  <c r="L22" i="2"/>
  <c r="M22" i="2"/>
  <c r="N22" i="2"/>
  <c r="O22" i="2"/>
  <c r="L23" i="2"/>
  <c r="M23" i="2"/>
  <c r="N23" i="2"/>
  <c r="O23" i="2"/>
  <c r="L24" i="2"/>
  <c r="M24" i="2"/>
  <c r="N24" i="2"/>
  <c r="O24" i="2"/>
  <c r="L25" i="2"/>
  <c r="M25" i="2"/>
  <c r="N25" i="2"/>
  <c r="O25" i="2"/>
  <c r="L26" i="2"/>
  <c r="M26" i="2"/>
  <c r="N26" i="2"/>
  <c r="O26" i="2"/>
  <c r="L27" i="2"/>
  <c r="M27" i="2"/>
  <c r="N27" i="2"/>
  <c r="O27" i="2"/>
  <c r="L28" i="2"/>
  <c r="M28" i="2"/>
  <c r="N28" i="2"/>
  <c r="O28" i="2"/>
  <c r="L29" i="2"/>
  <c r="M29" i="2"/>
  <c r="N29" i="2"/>
  <c r="O29" i="2"/>
  <c r="L30" i="2"/>
  <c r="M30" i="2"/>
  <c r="N30" i="2"/>
  <c r="O30" i="2"/>
  <c r="L31" i="2"/>
  <c r="M31" i="2"/>
  <c r="N31" i="2"/>
  <c r="O31" i="2"/>
  <c r="L32" i="2"/>
  <c r="M32" i="2"/>
  <c r="N32" i="2"/>
  <c r="O32" i="2"/>
  <c r="L33" i="2"/>
  <c r="M33" i="2"/>
  <c r="N33" i="2"/>
  <c r="O33" i="2"/>
  <c r="L34" i="2"/>
  <c r="M34" i="2"/>
  <c r="N34" i="2"/>
  <c r="O34" i="2"/>
  <c r="L35" i="2"/>
  <c r="M35" i="2"/>
  <c r="N35" i="2"/>
  <c r="O35" i="2"/>
  <c r="L36" i="2"/>
  <c r="M36" i="2"/>
  <c r="N36" i="2"/>
  <c r="O36" i="2"/>
  <c r="L37" i="2"/>
  <c r="M37" i="2"/>
  <c r="N37" i="2"/>
  <c r="O37" i="2"/>
  <c r="L38" i="2"/>
  <c r="M38" i="2"/>
  <c r="N38" i="2"/>
  <c r="O38" i="2"/>
  <c r="L39" i="2"/>
  <c r="M39" i="2"/>
  <c r="N39" i="2"/>
  <c r="O39" i="2"/>
  <c r="L40" i="2"/>
  <c r="M40" i="2"/>
  <c r="N40" i="2"/>
  <c r="O40" i="2"/>
  <c r="L41" i="2"/>
  <c r="M41" i="2"/>
  <c r="N41" i="2"/>
  <c r="O41" i="2"/>
  <c r="L42" i="2"/>
  <c r="M42" i="2"/>
  <c r="N42" i="2"/>
  <c r="O42" i="2"/>
  <c r="L43" i="2"/>
  <c r="M43" i="2"/>
  <c r="N43" i="2"/>
  <c r="O43" i="2"/>
  <c r="L44" i="2"/>
  <c r="M44" i="2"/>
  <c r="N44" i="2"/>
  <c r="O44" i="2"/>
  <c r="L45" i="2"/>
  <c r="M45" i="2"/>
  <c r="N45" i="2"/>
  <c r="O45" i="2"/>
  <c r="L46" i="2"/>
  <c r="M46" i="2"/>
  <c r="N46" i="2"/>
  <c r="O46" i="2"/>
  <c r="L47" i="2"/>
  <c r="M47" i="2"/>
  <c r="N47" i="2"/>
  <c r="O47" i="2"/>
  <c r="L48" i="2"/>
  <c r="M48" i="2"/>
  <c r="N48" i="2"/>
  <c r="O48" i="2"/>
  <c r="L12" i="2"/>
  <c r="M12" i="2"/>
  <c r="N12" i="2"/>
  <c r="O12" i="2"/>
</calcChain>
</file>

<file path=xl/sharedStrings.xml><?xml version="1.0" encoding="utf-8"?>
<sst xmlns="http://schemas.openxmlformats.org/spreadsheetml/2006/main" count="24" uniqueCount="16">
  <si>
    <t>Data Section 3: US Long-Term Mutual Funds</t>
  </si>
  <si>
    <t>Table 17</t>
  </si>
  <si>
    <t>Long-Term Mutual Funds: Net New Cash Flow, Total Net Assets, and Flows as a Percentage of Previous Year's Total Net Assets</t>
  </si>
  <si>
    <t>Millions of dollars</t>
  </si>
  <si>
    <t>Net new cash flow</t>
  </si>
  <si>
    <t>Total net assets</t>
  </si>
  <si>
    <t>Net new cash flow ratio</t>
  </si>
  <si>
    <t>Annual</t>
  </si>
  <si>
    <t>Year-end</t>
  </si>
  <si>
    <t>Percent</t>
  </si>
  <si>
    <t>Year</t>
  </si>
  <si>
    <t>Total</t>
  </si>
  <si>
    <t>Equity funds</t>
  </si>
  <si>
    <t>Hybrid funds</t>
  </si>
  <si>
    <t>Bond funds</t>
  </si>
  <si>
    <t>Note: Net new cash flow is the dollar value of new sales minus redemptions combined with net exchanges. Data for funds that invest primarily in other mutual funds were excluded from the series. Components may not add to the total because of rounding.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</si>
</sst>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0.0"/>
    <numFmt numFmtId="165" formatCode="#,##0.0"/>
    <numFmt numFmtId="166" formatCode="&quot;$&quot;#,##0"/>
  </numFmts>
  <fonts count="6">
    <font>
      <sz val="10"/>
      <name val="Palatino"/>
    </font>
    <font>
      <sz val="10"/>
      <name val="Palatino"/>
    </font>
    <font>
      <i/>
      <sz val="10"/>
      <name val="Arial"/>
      <family val="2"/>
    </font>
    <font>
      <sz val="8"/>
      <name val="Arial"/>
      <family val="2"/>
    </font>
    <font>
      <sz val="10"/>
      <name val="Arial"/>
      <family val="2"/>
    </font>
    <font>
      <b/>
      <sz val="10"/>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29">
    <xf numFmtId="0" fontId="0" fillId="0" borderId="0" xfId="0"/>
    <xf numFmtId="165" fontId="4" fillId="0" borderId="0" xfId="0" applyNumberFormat="1" applyFont="1" applyAlignment="1">
      <alignment horizontal="center"/>
    </xf>
    <xf numFmtId="0" fontId="3" fillId="0" borderId="0" xfId="0" applyFont="1"/>
    <xf numFmtId="0" fontId="5" fillId="0" borderId="0" xfId="0" applyFont="1" applyAlignment="1">
      <alignment horizontal="center"/>
    </xf>
    <xf numFmtId="0" fontId="4" fillId="0" borderId="0" xfId="0" applyFont="1"/>
    <xf numFmtId="0" fontId="4" fillId="0" borderId="0" xfId="0" applyFont="1" applyAlignment="1">
      <alignment horizontal="center"/>
    </xf>
    <xf numFmtId="165" fontId="3" fillId="0" borderId="0" xfId="0" applyNumberFormat="1" applyFont="1" applyAlignment="1">
      <alignment horizontal="center"/>
    </xf>
    <xf numFmtId="0" fontId="2" fillId="0" borderId="0" xfId="0" applyFont="1" applyAlignment="1">
      <alignment horizontal="left"/>
    </xf>
    <xf numFmtId="165" fontId="2" fillId="0" borderId="0" xfId="0" applyNumberFormat="1" applyFont="1" applyAlignment="1">
      <alignment horizontal="center"/>
    </xf>
    <xf numFmtId="165" fontId="4" fillId="0" borderId="0" xfId="0" applyNumberFormat="1" applyFont="1"/>
    <xf numFmtId="3" fontId="4" fillId="0" borderId="0" xfId="0" applyNumberFormat="1" applyFont="1"/>
    <xf numFmtId="0" fontId="5" fillId="0" borderId="0" xfId="0" applyFont="1" applyAlignment="1">
      <alignment horizontal="left"/>
    </xf>
    <xf numFmtId="0" fontId="4" fillId="0" borderId="0" xfId="0" applyFont="1" applyAlignment="1">
      <alignment horizontal="left"/>
    </xf>
    <xf numFmtId="0" fontId="5" fillId="0" borderId="1" xfId="0" applyFont="1" applyBorder="1" applyAlignment="1">
      <alignment horizontal="center"/>
    </xf>
    <xf numFmtId="165" fontId="5" fillId="0" borderId="1" xfId="0" applyNumberFormat="1" applyFont="1" applyBorder="1" applyAlignment="1">
      <alignment horizontal="center"/>
    </xf>
    <xf numFmtId="165" fontId="5" fillId="0" borderId="1" xfId="0" applyNumberFormat="1" applyFont="1" applyBorder="1" applyAlignment="1">
      <alignment horizontal="center" wrapText="1"/>
    </xf>
    <xf numFmtId="3" fontId="4" fillId="0" borderId="0" xfId="0" applyNumberFormat="1" applyFont="1" applyAlignment="1">
      <alignment vertical="center"/>
    </xf>
    <xf numFmtId="164" fontId="4" fillId="0" borderId="0" xfId="1" applyNumberFormat="1" applyFont="1" applyFill="1" applyAlignment="1">
      <alignment vertical="center"/>
    </xf>
    <xf numFmtId="166" fontId="4" fillId="0" borderId="0" xfId="0" applyNumberFormat="1" applyFont="1" applyAlignment="1">
      <alignment horizontal="center"/>
    </xf>
    <xf numFmtId="0" fontId="3" fillId="0" borderId="0" xfId="0" applyFont="1" applyAlignment="1">
      <alignment vertical="top" wrapText="1"/>
    </xf>
    <xf numFmtId="166" fontId="4" fillId="0" borderId="0" xfId="0" applyNumberFormat="1" applyFont="1" applyAlignment="1">
      <alignment vertical="center"/>
    </xf>
    <xf numFmtId="166" fontId="5" fillId="0" borderId="0" xfId="0" applyNumberFormat="1" applyFont="1" applyAlignment="1">
      <alignment horizontal="center"/>
    </xf>
    <xf numFmtId="3" fontId="5" fillId="0" borderId="0" xfId="0" applyNumberFormat="1" applyFont="1" applyAlignment="1">
      <alignment horizontal="center"/>
    </xf>
    <xf numFmtId="0" fontId="2" fillId="0" borderId="0" xfId="0" applyFont="1" applyAlignment="1">
      <alignment horizontal="left"/>
    </xf>
    <xf numFmtId="0" fontId="5" fillId="0" borderId="0" xfId="0" applyFont="1" applyAlignment="1">
      <alignment horizontal="left"/>
    </xf>
    <xf numFmtId="165" fontId="5" fillId="0" borderId="1" xfId="0" applyNumberFormat="1" applyFont="1" applyBorder="1" applyAlignment="1">
      <alignment horizontal="center"/>
    </xf>
    <xf numFmtId="165" fontId="2" fillId="0" borderId="2" xfId="0" applyNumberFormat="1" applyFont="1" applyBorder="1" applyAlignment="1">
      <alignment horizontal="center"/>
    </xf>
    <xf numFmtId="0" fontId="5" fillId="0" borderId="0" xfId="0" applyFont="1" applyAlignment="1">
      <alignment horizontal="left" wrapText="1"/>
    </xf>
    <xf numFmtId="0" fontId="3" fillId="0" borderId="0" xfId="0" applyFont="1" applyAlignment="1">
      <alignment horizontal="left" vertical="top" wrapText="1"/>
    </xf>
  </cellXfs>
  <cellStyles count="2">
    <cellStyle name="Normal" xfId="0" builtinId="0"/>
    <cellStyle name="Percent" xfId="1" builtinId="5"/>
  </cellStyles>
  <dxfs count="0"/>
  <tableStyles count="1" defaultTableStyle="TableStyleMedium9" defaultPivotStyle="PivotStyleLight16">
    <tableStyle name="Invisible" pivot="0" table="0" count="0" xr9:uid="{ABE324E7-32CA-4B58-9B9C-9C5A79C9E7C6}"/>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402B1-458A-43F3-B414-07A4D5A00B00}">
  <dimension ref="A1:V101"/>
  <sheetViews>
    <sheetView tabSelected="1" zoomScaleNormal="100" workbookViewId="0">
      <selection sqref="A1:F1"/>
    </sheetView>
  </sheetViews>
  <sheetFormatPr defaultColWidth="5.33203125" defaultRowHeight="12.6"/>
  <cols>
    <col min="1" max="1" width="6.83203125" style="5" customWidth="1"/>
    <col min="2" max="3" width="11.33203125" style="1" bestFit="1" customWidth="1"/>
    <col min="4" max="4" width="10.1640625" style="1" bestFit="1" customWidth="1"/>
    <col min="5" max="5" width="8.83203125" style="1" bestFit="1" customWidth="1"/>
    <col min="6" max="6" width="2.33203125" style="4" customWidth="1"/>
    <col min="7" max="8" width="11.83203125" style="1" bestFit="1" customWidth="1"/>
    <col min="9" max="10" width="10.6640625" style="1" bestFit="1" customWidth="1"/>
    <col min="11" max="11" width="2.33203125" style="4" customWidth="1"/>
    <col min="12" max="12" width="10.83203125" style="1" customWidth="1"/>
    <col min="13" max="13" width="9.5" style="1" bestFit="1" customWidth="1"/>
    <col min="14" max="14" width="8.83203125" style="1" bestFit="1" customWidth="1"/>
    <col min="15" max="15" width="9.83203125" style="1" bestFit="1" customWidth="1"/>
    <col min="16" max="17" width="5.33203125" style="4"/>
    <col min="18" max="18" width="20.6640625" style="4" customWidth="1"/>
    <col min="19" max="19" width="10.33203125" style="4" bestFit="1" customWidth="1"/>
    <col min="20" max="20" width="8.1640625" style="4" bestFit="1" customWidth="1"/>
    <col min="21" max="16384" width="5.33203125" style="4"/>
  </cols>
  <sheetData>
    <row r="1" spans="1:22" s="2" customFormat="1" ht="12.95">
      <c r="A1" s="23" t="s">
        <v>0</v>
      </c>
      <c r="B1" s="23"/>
      <c r="C1" s="23"/>
      <c r="D1" s="23"/>
      <c r="E1" s="23"/>
      <c r="F1" s="23"/>
    </row>
    <row r="2" spans="1:22" s="2" customFormat="1" ht="12.95">
      <c r="A2" s="7"/>
      <c r="B2" s="8"/>
      <c r="C2" s="6"/>
      <c r="D2" s="6"/>
      <c r="E2" s="6"/>
      <c r="G2" s="8"/>
      <c r="H2" s="6"/>
      <c r="I2" s="6"/>
      <c r="J2" s="6"/>
      <c r="L2" s="8"/>
      <c r="M2" s="6"/>
      <c r="N2" s="6"/>
      <c r="O2" s="6"/>
    </row>
    <row r="3" spans="1:22" s="12" customFormat="1" ht="12.95">
      <c r="A3" s="24" t="s">
        <v>1</v>
      </c>
      <c r="B3" s="24"/>
      <c r="C3" s="24"/>
      <c r="D3" s="24"/>
      <c r="E3" s="24"/>
    </row>
    <row r="4" spans="1:22" s="11" customFormat="1" ht="12.75" customHeight="1">
      <c r="A4" s="27" t="s">
        <v>2</v>
      </c>
      <c r="B4" s="27"/>
      <c r="C4" s="27"/>
      <c r="D4" s="27"/>
      <c r="E4" s="27"/>
      <c r="F4" s="27"/>
      <c r="G4" s="27"/>
      <c r="H4" s="27"/>
      <c r="I4" s="27"/>
      <c r="J4" s="27"/>
      <c r="K4" s="27"/>
      <c r="L4" s="27"/>
      <c r="M4" s="27"/>
      <c r="N4" s="27"/>
      <c r="O4" s="27"/>
      <c r="R4" s="12"/>
    </row>
    <row r="5" spans="1:22" s="7" customFormat="1" ht="12.95">
      <c r="A5" s="23" t="s">
        <v>3</v>
      </c>
      <c r="B5" s="23"/>
      <c r="C5" s="23"/>
      <c r="D5" s="23"/>
      <c r="E5" s="23"/>
    </row>
    <row r="6" spans="1:22" s="7" customFormat="1" ht="12.95"/>
    <row r="7" spans="1:22" s="3" customFormat="1" ht="12.95">
      <c r="B7" s="25" t="s">
        <v>4</v>
      </c>
      <c r="C7" s="25"/>
      <c r="D7" s="25"/>
      <c r="E7" s="25"/>
      <c r="G7" s="25" t="s">
        <v>5</v>
      </c>
      <c r="H7" s="25"/>
      <c r="I7" s="25"/>
      <c r="J7" s="25"/>
      <c r="L7" s="25" t="s">
        <v>6</v>
      </c>
      <c r="M7" s="25"/>
      <c r="N7" s="25"/>
      <c r="O7" s="25"/>
      <c r="R7" s="5"/>
    </row>
    <row r="8" spans="1:22" s="3" customFormat="1" ht="12.95">
      <c r="B8" s="26" t="s">
        <v>7</v>
      </c>
      <c r="C8" s="26"/>
      <c r="D8" s="26"/>
      <c r="E8" s="26"/>
      <c r="G8" s="26" t="s">
        <v>8</v>
      </c>
      <c r="H8" s="26"/>
      <c r="I8" s="26"/>
      <c r="J8" s="26"/>
      <c r="L8" s="26" t="s">
        <v>9</v>
      </c>
      <c r="M8" s="26"/>
      <c r="N8" s="26"/>
      <c r="O8" s="26"/>
      <c r="R8" s="5"/>
    </row>
    <row r="9" spans="1:22" s="3" customFormat="1" ht="26.1">
      <c r="A9" s="13" t="s">
        <v>10</v>
      </c>
      <c r="B9" s="14" t="s">
        <v>11</v>
      </c>
      <c r="C9" s="15" t="s">
        <v>12</v>
      </c>
      <c r="D9" s="15" t="s">
        <v>13</v>
      </c>
      <c r="E9" s="15" t="s">
        <v>14</v>
      </c>
      <c r="G9" s="14" t="s">
        <v>11</v>
      </c>
      <c r="H9" s="15" t="s">
        <v>12</v>
      </c>
      <c r="I9" s="15" t="s">
        <v>13</v>
      </c>
      <c r="J9" s="15" t="s">
        <v>14</v>
      </c>
      <c r="L9" s="14" t="s">
        <v>11</v>
      </c>
      <c r="M9" s="15" t="s">
        <v>12</v>
      </c>
      <c r="N9" s="15" t="s">
        <v>13</v>
      </c>
      <c r="O9" s="15" t="s">
        <v>14</v>
      </c>
      <c r="R9" s="5"/>
    </row>
    <row r="10" spans="1:22" s="3" customFormat="1" ht="12.95">
      <c r="A10" s="5">
        <v>1984</v>
      </c>
      <c r="B10" s="16">
        <v>19194</v>
      </c>
      <c r="C10" s="16">
        <v>4336</v>
      </c>
      <c r="D10" s="16">
        <v>1801</v>
      </c>
      <c r="E10" s="16">
        <v>13058</v>
      </c>
      <c r="F10" s="22"/>
      <c r="G10" s="16">
        <v>137126</v>
      </c>
      <c r="H10" s="16">
        <v>79735</v>
      </c>
      <c r="I10" s="16">
        <v>11152</v>
      </c>
      <c r="J10" s="16">
        <v>46239</v>
      </c>
      <c r="L10" s="20"/>
      <c r="M10" s="20"/>
      <c r="N10" s="20"/>
      <c r="O10" s="20"/>
      <c r="R10" s="20"/>
      <c r="T10" s="21"/>
      <c r="V10" s="18"/>
    </row>
    <row r="11" spans="1:22" s="3" customFormat="1" ht="12.95">
      <c r="A11" s="5">
        <v>1985</v>
      </c>
      <c r="B11" s="16">
        <v>73490</v>
      </c>
      <c r="C11" s="16">
        <v>6643</v>
      </c>
      <c r="D11" s="16">
        <v>3720</v>
      </c>
      <c r="E11" s="16">
        <v>63127</v>
      </c>
      <c r="F11" s="22"/>
      <c r="G11" s="16">
        <v>251583</v>
      </c>
      <c r="H11" s="16">
        <v>111328</v>
      </c>
      <c r="I11" s="16">
        <v>17609</v>
      </c>
      <c r="J11" s="16">
        <v>122646</v>
      </c>
      <c r="L11" s="17">
        <v>53.6</v>
      </c>
      <c r="M11" s="17">
        <v>8.3000000000000007</v>
      </c>
      <c r="N11" s="17">
        <v>33.4</v>
      </c>
      <c r="O11" s="17">
        <v>136.5</v>
      </c>
      <c r="R11" s="18"/>
    </row>
    <row r="12" spans="1:22">
      <c r="A12" s="5">
        <v>1986</v>
      </c>
      <c r="B12" s="16">
        <v>129991</v>
      </c>
      <c r="C12" s="16">
        <v>20386</v>
      </c>
      <c r="D12" s="16">
        <v>6988</v>
      </c>
      <c r="E12" s="16">
        <v>102618</v>
      </c>
      <c r="F12" s="10"/>
      <c r="G12" s="16">
        <v>423516</v>
      </c>
      <c r="H12" s="16">
        <v>154446</v>
      </c>
      <c r="I12" s="16">
        <v>25764</v>
      </c>
      <c r="J12" s="16">
        <v>243305</v>
      </c>
      <c r="L12" s="17">
        <f>B12/G11*100</f>
        <v>51.7</v>
      </c>
      <c r="M12" s="17">
        <f>C12/H11*100</f>
        <v>18.3</v>
      </c>
      <c r="N12" s="17">
        <f>D12/I11*100</f>
        <v>39.700000000000003</v>
      </c>
      <c r="O12" s="17">
        <f>E12/J11*100</f>
        <v>83.7</v>
      </c>
      <c r="R12" s="18"/>
    </row>
    <row r="13" spans="1:22">
      <c r="A13" s="5">
        <v>1987</v>
      </c>
      <c r="B13" s="16">
        <v>29776</v>
      </c>
      <c r="C13" s="16">
        <v>19231</v>
      </c>
      <c r="D13" s="16">
        <v>3748</v>
      </c>
      <c r="E13" s="16">
        <v>6797</v>
      </c>
      <c r="F13" s="10"/>
      <c r="G13" s="16">
        <v>453076</v>
      </c>
      <c r="H13" s="16">
        <v>175452</v>
      </c>
      <c r="I13" s="16">
        <v>29253</v>
      </c>
      <c r="J13" s="16">
        <v>248370</v>
      </c>
      <c r="L13" s="17">
        <f t="shared" ref="L13:L48" si="0">B13/G12*100</f>
        <v>7</v>
      </c>
      <c r="M13" s="17">
        <f t="shared" ref="M13:M48" si="1">C13/H12*100</f>
        <v>12.5</v>
      </c>
      <c r="N13" s="17">
        <f t="shared" ref="N13:N48" si="2">D13/I12*100</f>
        <v>14.5</v>
      </c>
      <c r="O13" s="17">
        <f t="shared" ref="O13:O48" si="3">E13/J12*100</f>
        <v>2.8</v>
      </c>
      <c r="R13" s="18"/>
    </row>
    <row r="14" spans="1:22">
      <c r="A14" s="5">
        <v>1988</v>
      </c>
      <c r="B14" s="16">
        <v>-23119</v>
      </c>
      <c r="C14" s="16">
        <v>-14948</v>
      </c>
      <c r="D14" s="16">
        <v>-3684</v>
      </c>
      <c r="E14" s="16">
        <v>-4488</v>
      </c>
      <c r="F14" s="10"/>
      <c r="G14" s="16">
        <v>471417</v>
      </c>
      <c r="H14" s="16">
        <v>189383</v>
      </c>
      <c r="I14" s="16">
        <v>26346</v>
      </c>
      <c r="J14" s="16">
        <v>255688</v>
      </c>
      <c r="L14" s="17">
        <f t="shared" si="0"/>
        <v>-5.0999999999999996</v>
      </c>
      <c r="M14" s="17">
        <f t="shared" si="1"/>
        <v>-8.5</v>
      </c>
      <c r="N14" s="17">
        <f t="shared" si="2"/>
        <v>-12.6</v>
      </c>
      <c r="O14" s="17">
        <f t="shared" si="3"/>
        <v>-1.8</v>
      </c>
      <c r="R14" s="18"/>
    </row>
    <row r="15" spans="1:22">
      <c r="A15" s="5">
        <v>1989</v>
      </c>
      <c r="B15" s="16">
        <v>8731</v>
      </c>
      <c r="C15" s="16">
        <v>6774</v>
      </c>
      <c r="D15" s="16">
        <v>3183</v>
      </c>
      <c r="E15" s="16">
        <v>-1226</v>
      </c>
      <c r="F15" s="10"/>
      <c r="G15" s="16">
        <v>552578</v>
      </c>
      <c r="H15" s="16">
        <v>245037</v>
      </c>
      <c r="I15" s="16">
        <v>35636</v>
      </c>
      <c r="J15" s="16">
        <v>271905</v>
      </c>
      <c r="L15" s="17">
        <f t="shared" si="0"/>
        <v>1.9</v>
      </c>
      <c r="M15" s="17">
        <f t="shared" si="1"/>
        <v>3.6</v>
      </c>
      <c r="N15" s="17">
        <f t="shared" si="2"/>
        <v>12.1</v>
      </c>
      <c r="O15" s="17">
        <f t="shared" si="3"/>
        <v>-0.5</v>
      </c>
      <c r="R15" s="18"/>
    </row>
    <row r="16" spans="1:22">
      <c r="A16" s="5">
        <v>1990</v>
      </c>
      <c r="B16" s="16">
        <v>20997</v>
      </c>
      <c r="C16" s="16">
        <v>12915</v>
      </c>
      <c r="D16" s="16">
        <v>1463</v>
      </c>
      <c r="E16" s="16">
        <v>6619</v>
      </c>
      <c r="F16" s="10"/>
      <c r="G16" s="16">
        <v>565998</v>
      </c>
      <c r="H16" s="16">
        <v>239478</v>
      </c>
      <c r="I16" s="16">
        <v>35981</v>
      </c>
      <c r="J16" s="16">
        <v>290539</v>
      </c>
      <c r="L16" s="17">
        <f t="shared" si="0"/>
        <v>3.8</v>
      </c>
      <c r="M16" s="17">
        <f t="shared" si="1"/>
        <v>5.3</v>
      </c>
      <c r="N16" s="17">
        <f t="shared" si="2"/>
        <v>4.0999999999999996</v>
      </c>
      <c r="O16" s="17">
        <f t="shared" si="3"/>
        <v>2.4</v>
      </c>
      <c r="R16" s="18"/>
    </row>
    <row r="17" spans="1:18">
      <c r="A17" s="5">
        <v>1991</v>
      </c>
      <c r="B17" s="16">
        <v>106004</v>
      </c>
      <c r="C17" s="16">
        <v>39888</v>
      </c>
      <c r="D17" s="16">
        <v>7067</v>
      </c>
      <c r="E17" s="16">
        <v>59049</v>
      </c>
      <c r="F17" s="10"/>
      <c r="G17" s="16">
        <v>849725</v>
      </c>
      <c r="H17" s="16">
        <v>404732</v>
      </c>
      <c r="I17" s="16">
        <v>52045</v>
      </c>
      <c r="J17" s="16">
        <v>392948</v>
      </c>
      <c r="L17" s="17">
        <f t="shared" si="0"/>
        <v>18.7</v>
      </c>
      <c r="M17" s="17">
        <f t="shared" si="1"/>
        <v>16.7</v>
      </c>
      <c r="N17" s="17">
        <f t="shared" si="2"/>
        <v>19.600000000000001</v>
      </c>
      <c r="O17" s="17">
        <f t="shared" si="3"/>
        <v>20.3</v>
      </c>
      <c r="R17" s="18"/>
    </row>
    <row r="18" spans="1:18">
      <c r="A18" s="5">
        <v>1992</v>
      </c>
      <c r="B18" s="16">
        <v>171833</v>
      </c>
      <c r="C18" s="16">
        <v>78983</v>
      </c>
      <c r="D18" s="16">
        <v>21725</v>
      </c>
      <c r="E18" s="16">
        <v>71126</v>
      </c>
      <c r="F18" s="10"/>
      <c r="G18" s="16">
        <v>1095390</v>
      </c>
      <c r="H18" s="16">
        <v>514087</v>
      </c>
      <c r="I18" s="16">
        <v>77630</v>
      </c>
      <c r="J18" s="16">
        <v>503673</v>
      </c>
      <c r="L18" s="17">
        <f t="shared" si="0"/>
        <v>20.2</v>
      </c>
      <c r="M18" s="17">
        <f t="shared" si="1"/>
        <v>19.5</v>
      </c>
      <c r="N18" s="17">
        <f t="shared" si="2"/>
        <v>41.7</v>
      </c>
      <c r="O18" s="17">
        <f t="shared" si="3"/>
        <v>18.100000000000001</v>
      </c>
      <c r="R18" s="18"/>
    </row>
    <row r="19" spans="1:18">
      <c r="A19" s="5">
        <v>1993</v>
      </c>
      <c r="B19" s="16">
        <v>242034</v>
      </c>
      <c r="C19" s="16">
        <v>127260</v>
      </c>
      <c r="D19" s="16">
        <v>42619</v>
      </c>
      <c r="E19" s="16">
        <v>72154</v>
      </c>
      <c r="F19" s="10"/>
      <c r="G19" s="16">
        <v>1503626</v>
      </c>
      <c r="H19" s="16">
        <v>740667</v>
      </c>
      <c r="I19" s="16">
        <v>142331</v>
      </c>
      <c r="J19" s="16">
        <v>620628</v>
      </c>
      <c r="L19" s="17">
        <f t="shared" si="0"/>
        <v>22.1</v>
      </c>
      <c r="M19" s="17">
        <f t="shared" si="1"/>
        <v>24.8</v>
      </c>
      <c r="N19" s="17">
        <f t="shared" si="2"/>
        <v>54.9</v>
      </c>
      <c r="O19" s="17">
        <f t="shared" si="3"/>
        <v>14.3</v>
      </c>
      <c r="R19" s="18"/>
    </row>
    <row r="20" spans="1:18">
      <c r="A20" s="5">
        <v>1994</v>
      </c>
      <c r="B20" s="16">
        <v>74741</v>
      </c>
      <c r="C20" s="16">
        <v>114525</v>
      </c>
      <c r="D20" s="16">
        <v>21998</v>
      </c>
      <c r="E20" s="16">
        <v>-61782</v>
      </c>
      <c r="F20" s="10"/>
      <c r="G20" s="16">
        <v>1542688</v>
      </c>
      <c r="H20" s="16">
        <v>852765</v>
      </c>
      <c r="I20" s="16">
        <v>161404</v>
      </c>
      <c r="J20" s="16">
        <v>528519</v>
      </c>
      <c r="L20" s="17">
        <f t="shared" si="0"/>
        <v>5</v>
      </c>
      <c r="M20" s="17">
        <f t="shared" si="1"/>
        <v>15.5</v>
      </c>
      <c r="N20" s="17">
        <f t="shared" si="2"/>
        <v>15.5</v>
      </c>
      <c r="O20" s="17">
        <f t="shared" si="3"/>
        <v>-10</v>
      </c>
      <c r="R20" s="18"/>
    </row>
    <row r="21" spans="1:18">
      <c r="A21" s="5">
        <v>1995</v>
      </c>
      <c r="B21" s="16">
        <v>120245</v>
      </c>
      <c r="C21" s="16">
        <v>124392</v>
      </c>
      <c r="D21" s="16">
        <v>3738</v>
      </c>
      <c r="E21" s="16">
        <v>-7884</v>
      </c>
      <c r="F21" s="10"/>
      <c r="G21" s="16">
        <v>2054588</v>
      </c>
      <c r="H21" s="16">
        <v>1249077</v>
      </c>
      <c r="I21" s="16">
        <v>206705</v>
      </c>
      <c r="J21" s="16">
        <v>598807</v>
      </c>
      <c r="L21" s="17">
        <f t="shared" si="0"/>
        <v>7.8</v>
      </c>
      <c r="M21" s="17">
        <f t="shared" si="1"/>
        <v>14.6</v>
      </c>
      <c r="N21" s="17">
        <f t="shared" si="2"/>
        <v>2.2999999999999998</v>
      </c>
      <c r="O21" s="17">
        <f t="shared" si="3"/>
        <v>-1.5</v>
      </c>
      <c r="R21" s="18"/>
    </row>
    <row r="22" spans="1:18">
      <c r="A22" s="5">
        <v>1996</v>
      </c>
      <c r="B22" s="16">
        <v>230198</v>
      </c>
      <c r="C22" s="16">
        <v>216935</v>
      </c>
      <c r="D22" s="16">
        <v>11795</v>
      </c>
      <c r="E22" s="16">
        <v>1468</v>
      </c>
      <c r="F22" s="10"/>
      <c r="G22" s="16">
        <v>2618485</v>
      </c>
      <c r="H22" s="16">
        <v>1726009</v>
      </c>
      <c r="I22" s="16">
        <v>248358</v>
      </c>
      <c r="J22" s="16">
        <v>644118</v>
      </c>
      <c r="L22" s="17">
        <f t="shared" si="0"/>
        <v>11.2</v>
      </c>
      <c r="M22" s="17">
        <f t="shared" si="1"/>
        <v>17.399999999999999</v>
      </c>
      <c r="N22" s="17">
        <f t="shared" si="2"/>
        <v>5.7</v>
      </c>
      <c r="O22" s="17">
        <f t="shared" si="3"/>
        <v>0.2</v>
      </c>
      <c r="R22" s="18"/>
    </row>
    <row r="23" spans="1:18">
      <c r="A23" s="5">
        <v>1997</v>
      </c>
      <c r="B23" s="16">
        <v>270994</v>
      </c>
      <c r="C23" s="16">
        <v>227107</v>
      </c>
      <c r="D23" s="16">
        <v>15755</v>
      </c>
      <c r="E23" s="16">
        <v>28132</v>
      </c>
      <c r="F23" s="10"/>
      <c r="G23" s="16">
        <v>3402280</v>
      </c>
      <c r="H23" s="16">
        <v>2367951</v>
      </c>
      <c r="I23" s="16">
        <v>311713</v>
      </c>
      <c r="J23" s="16">
        <v>722615</v>
      </c>
      <c r="L23" s="17">
        <f t="shared" si="0"/>
        <v>10.3</v>
      </c>
      <c r="M23" s="17">
        <f t="shared" si="1"/>
        <v>13.2</v>
      </c>
      <c r="N23" s="17">
        <f t="shared" si="2"/>
        <v>6.3</v>
      </c>
      <c r="O23" s="17">
        <f t="shared" si="3"/>
        <v>4.4000000000000004</v>
      </c>
      <c r="R23" s="18"/>
    </row>
    <row r="24" spans="1:18">
      <c r="A24" s="5">
        <v>1998</v>
      </c>
      <c r="B24" s="16">
        <v>240458</v>
      </c>
      <c r="C24" s="16">
        <v>156856</v>
      </c>
      <c r="D24" s="16">
        <v>10457</v>
      </c>
      <c r="E24" s="16">
        <v>73144</v>
      </c>
      <c r="F24" s="10"/>
      <c r="G24" s="16">
        <v>4164395</v>
      </c>
      <c r="H24" s="16">
        <v>2977539</v>
      </c>
      <c r="I24" s="16">
        <v>360037</v>
      </c>
      <c r="J24" s="16">
        <v>826819</v>
      </c>
      <c r="L24" s="17">
        <f t="shared" si="0"/>
        <v>7.1</v>
      </c>
      <c r="M24" s="17">
        <f t="shared" si="1"/>
        <v>6.6</v>
      </c>
      <c r="N24" s="17">
        <f t="shared" si="2"/>
        <v>3.4</v>
      </c>
      <c r="O24" s="17">
        <f t="shared" si="3"/>
        <v>10.1</v>
      </c>
      <c r="R24" s="18"/>
    </row>
    <row r="25" spans="1:18">
      <c r="A25" s="5">
        <v>1999</v>
      </c>
      <c r="B25" s="16">
        <v>169232</v>
      </c>
      <c r="C25" s="16">
        <v>187550</v>
      </c>
      <c r="D25" s="16">
        <v>-13031</v>
      </c>
      <c r="E25" s="16">
        <v>-5288</v>
      </c>
      <c r="F25" s="10"/>
      <c r="G25" s="16">
        <v>5220692</v>
      </c>
      <c r="H25" s="16">
        <v>4039961</v>
      </c>
      <c r="I25" s="16">
        <v>374314</v>
      </c>
      <c r="J25" s="16">
        <v>806417</v>
      </c>
      <c r="L25" s="17">
        <f t="shared" si="0"/>
        <v>4.0999999999999996</v>
      </c>
      <c r="M25" s="17">
        <f t="shared" si="1"/>
        <v>6.3</v>
      </c>
      <c r="N25" s="17">
        <f t="shared" si="2"/>
        <v>-3.6</v>
      </c>
      <c r="O25" s="17">
        <f t="shared" si="3"/>
        <v>-0.6</v>
      </c>
      <c r="R25" s="18"/>
    </row>
    <row r="26" spans="1:18">
      <c r="A26" s="5">
        <v>2000</v>
      </c>
      <c r="B26" s="16">
        <v>230927</v>
      </c>
      <c r="C26" s="16">
        <v>315324</v>
      </c>
      <c r="D26" s="16">
        <v>-36736</v>
      </c>
      <c r="E26" s="16">
        <v>-47661</v>
      </c>
      <c r="F26" s="10"/>
      <c r="G26" s="16">
        <v>5110688</v>
      </c>
      <c r="H26" s="16">
        <v>3932725</v>
      </c>
      <c r="I26" s="16">
        <v>360841</v>
      </c>
      <c r="J26" s="16">
        <v>817123</v>
      </c>
      <c r="L26" s="17">
        <f t="shared" si="0"/>
        <v>4.4000000000000004</v>
      </c>
      <c r="M26" s="17">
        <f t="shared" si="1"/>
        <v>7.8</v>
      </c>
      <c r="N26" s="17">
        <f t="shared" si="2"/>
        <v>-9.8000000000000007</v>
      </c>
      <c r="O26" s="17">
        <f t="shared" si="3"/>
        <v>-5.9</v>
      </c>
      <c r="R26" s="18"/>
    </row>
    <row r="27" spans="1:18">
      <c r="A27" s="5">
        <v>2001</v>
      </c>
      <c r="B27" s="16">
        <v>131019</v>
      </c>
      <c r="C27" s="16">
        <v>33272</v>
      </c>
      <c r="D27" s="16">
        <v>7235</v>
      </c>
      <c r="E27" s="16">
        <v>90512</v>
      </c>
      <c r="F27" s="10"/>
      <c r="G27" s="16">
        <v>4683769</v>
      </c>
      <c r="H27" s="16">
        <v>3391004</v>
      </c>
      <c r="I27" s="16">
        <v>357947</v>
      </c>
      <c r="J27" s="16">
        <v>934818</v>
      </c>
      <c r="L27" s="17">
        <f t="shared" si="0"/>
        <v>2.6</v>
      </c>
      <c r="M27" s="17">
        <f t="shared" si="1"/>
        <v>0.8</v>
      </c>
      <c r="N27" s="17">
        <f t="shared" si="2"/>
        <v>2</v>
      </c>
      <c r="O27" s="17">
        <f t="shared" si="3"/>
        <v>11.1</v>
      </c>
      <c r="R27" s="18"/>
    </row>
    <row r="28" spans="1:18">
      <c r="A28" s="5">
        <v>2002</v>
      </c>
      <c r="B28" s="16">
        <v>122354</v>
      </c>
      <c r="C28" s="16">
        <v>-28888</v>
      </c>
      <c r="D28" s="16">
        <v>7979</v>
      </c>
      <c r="E28" s="16">
        <v>143263</v>
      </c>
      <c r="F28" s="10"/>
      <c r="G28" s="16">
        <v>4115111</v>
      </c>
      <c r="H28" s="16">
        <v>2642057</v>
      </c>
      <c r="I28" s="16">
        <v>335270</v>
      </c>
      <c r="J28" s="16">
        <v>1137784</v>
      </c>
      <c r="L28" s="17">
        <f t="shared" si="0"/>
        <v>2.6</v>
      </c>
      <c r="M28" s="17">
        <f t="shared" si="1"/>
        <v>-0.9</v>
      </c>
      <c r="N28" s="17">
        <f t="shared" si="2"/>
        <v>2.2000000000000002</v>
      </c>
      <c r="O28" s="17">
        <f t="shared" si="3"/>
        <v>15.3</v>
      </c>
      <c r="R28" s="18"/>
    </row>
    <row r="29" spans="1:18">
      <c r="A29" s="5">
        <v>2003</v>
      </c>
      <c r="B29" s="16">
        <v>216445</v>
      </c>
      <c r="C29" s="16">
        <v>143996</v>
      </c>
      <c r="D29" s="16">
        <v>38958</v>
      </c>
      <c r="E29" s="16">
        <v>33491</v>
      </c>
      <c r="F29" s="10"/>
      <c r="G29" s="16">
        <v>5359359</v>
      </c>
      <c r="H29" s="16">
        <v>3652839</v>
      </c>
      <c r="I29" s="16">
        <v>447530</v>
      </c>
      <c r="J29" s="16">
        <v>1258989</v>
      </c>
      <c r="L29" s="17">
        <f t="shared" si="0"/>
        <v>5.3</v>
      </c>
      <c r="M29" s="17">
        <f t="shared" si="1"/>
        <v>5.5</v>
      </c>
      <c r="N29" s="17">
        <f t="shared" si="2"/>
        <v>11.6</v>
      </c>
      <c r="O29" s="17">
        <f t="shared" si="3"/>
        <v>2.9</v>
      </c>
      <c r="R29" s="18"/>
    </row>
    <row r="30" spans="1:18">
      <c r="A30" s="5">
        <v>2004</v>
      </c>
      <c r="B30" s="16">
        <v>210054</v>
      </c>
      <c r="C30" s="16">
        <v>171903</v>
      </c>
      <c r="D30" s="16">
        <v>53052</v>
      </c>
      <c r="E30" s="16">
        <v>-14901</v>
      </c>
      <c r="F30" s="10"/>
      <c r="G30" s="16">
        <v>6191574</v>
      </c>
      <c r="H30" s="16">
        <v>4342123</v>
      </c>
      <c r="I30" s="16">
        <v>552250</v>
      </c>
      <c r="J30" s="16">
        <v>1297200</v>
      </c>
      <c r="L30" s="17">
        <f t="shared" si="0"/>
        <v>3.9</v>
      </c>
      <c r="M30" s="17">
        <f t="shared" si="1"/>
        <v>4.7</v>
      </c>
      <c r="N30" s="17">
        <f t="shared" si="2"/>
        <v>11.9</v>
      </c>
      <c r="O30" s="17">
        <f t="shared" si="3"/>
        <v>-1.2</v>
      </c>
      <c r="R30" s="18"/>
    </row>
    <row r="31" spans="1:18">
      <c r="A31" s="5">
        <v>2005</v>
      </c>
      <c r="B31" s="16">
        <v>191923</v>
      </c>
      <c r="C31" s="16">
        <v>123843</v>
      </c>
      <c r="D31" s="16">
        <v>42752</v>
      </c>
      <c r="E31" s="16">
        <v>25328</v>
      </c>
      <c r="F31" s="10"/>
      <c r="G31" s="16">
        <v>6861884</v>
      </c>
      <c r="H31" s="16">
        <v>4884874</v>
      </c>
      <c r="I31" s="16">
        <v>621477</v>
      </c>
      <c r="J31" s="16">
        <v>1355533</v>
      </c>
      <c r="L31" s="17">
        <f t="shared" si="0"/>
        <v>3.1</v>
      </c>
      <c r="M31" s="17">
        <f t="shared" si="1"/>
        <v>2.9</v>
      </c>
      <c r="N31" s="17">
        <f t="shared" si="2"/>
        <v>7.7</v>
      </c>
      <c r="O31" s="17">
        <f t="shared" si="3"/>
        <v>2</v>
      </c>
      <c r="R31" s="18"/>
    </row>
    <row r="32" spans="1:18">
      <c r="A32" s="5">
        <v>2006</v>
      </c>
      <c r="B32" s="16">
        <v>226826</v>
      </c>
      <c r="C32" s="16">
        <v>147242</v>
      </c>
      <c r="D32" s="16">
        <v>19859</v>
      </c>
      <c r="E32" s="16">
        <v>59725</v>
      </c>
      <c r="F32" s="10"/>
      <c r="G32" s="16">
        <v>8056786</v>
      </c>
      <c r="H32" s="16">
        <v>5831591</v>
      </c>
      <c r="I32" s="16">
        <v>731503</v>
      </c>
      <c r="J32" s="16">
        <v>1493693</v>
      </c>
      <c r="L32" s="17">
        <f t="shared" si="0"/>
        <v>3.3</v>
      </c>
      <c r="M32" s="17">
        <f t="shared" si="1"/>
        <v>3</v>
      </c>
      <c r="N32" s="17">
        <f t="shared" si="2"/>
        <v>3.2</v>
      </c>
      <c r="O32" s="17">
        <f t="shared" si="3"/>
        <v>4.4000000000000004</v>
      </c>
      <c r="R32" s="18"/>
    </row>
    <row r="33" spans="1:18">
      <c r="A33" s="5">
        <v>2007</v>
      </c>
      <c r="B33" s="16">
        <v>224138</v>
      </c>
      <c r="C33" s="16">
        <v>73216</v>
      </c>
      <c r="D33" s="16">
        <v>40361</v>
      </c>
      <c r="E33" s="16">
        <v>110561</v>
      </c>
      <c r="F33" s="10"/>
      <c r="G33" s="16">
        <v>8909694</v>
      </c>
      <c r="H33" s="16">
        <v>6412592</v>
      </c>
      <c r="I33" s="16">
        <v>821474</v>
      </c>
      <c r="J33" s="16">
        <v>1675628</v>
      </c>
      <c r="L33" s="17">
        <f t="shared" si="0"/>
        <v>2.8</v>
      </c>
      <c r="M33" s="17">
        <f t="shared" si="1"/>
        <v>1.3</v>
      </c>
      <c r="N33" s="17">
        <f t="shared" si="2"/>
        <v>5.5</v>
      </c>
      <c r="O33" s="17">
        <f t="shared" si="3"/>
        <v>7.4</v>
      </c>
      <c r="R33" s="18"/>
    </row>
    <row r="34" spans="1:18">
      <c r="A34" s="5">
        <v>2008</v>
      </c>
      <c r="B34" s="16">
        <v>-210905</v>
      </c>
      <c r="C34" s="16">
        <v>-216457</v>
      </c>
      <c r="D34" s="16">
        <v>-25634</v>
      </c>
      <c r="E34" s="16">
        <v>31185</v>
      </c>
      <c r="F34" s="10"/>
      <c r="G34" s="16">
        <v>5786359</v>
      </c>
      <c r="H34" s="16">
        <v>3654545</v>
      </c>
      <c r="I34" s="16">
        <v>562162</v>
      </c>
      <c r="J34" s="16">
        <v>1569652</v>
      </c>
      <c r="L34" s="17">
        <f t="shared" si="0"/>
        <v>-2.4</v>
      </c>
      <c r="M34" s="17">
        <f t="shared" si="1"/>
        <v>-3.4</v>
      </c>
      <c r="N34" s="17">
        <f t="shared" si="2"/>
        <v>-3.1</v>
      </c>
      <c r="O34" s="17">
        <f t="shared" si="3"/>
        <v>1.9</v>
      </c>
      <c r="R34" s="18"/>
    </row>
    <row r="35" spans="1:18">
      <c r="A35" s="5">
        <v>2009</v>
      </c>
      <c r="B35" s="16">
        <v>393162</v>
      </c>
      <c r="C35" s="16">
        <v>2150</v>
      </c>
      <c r="D35" s="16">
        <v>19617</v>
      </c>
      <c r="E35" s="16">
        <v>371395</v>
      </c>
      <c r="F35" s="10"/>
      <c r="G35" s="16">
        <v>7792762</v>
      </c>
      <c r="H35" s="16">
        <v>4871520</v>
      </c>
      <c r="I35" s="16">
        <v>717266</v>
      </c>
      <c r="J35" s="16">
        <v>2203977</v>
      </c>
      <c r="L35" s="17">
        <f t="shared" si="0"/>
        <v>6.8</v>
      </c>
      <c r="M35" s="17">
        <f t="shared" si="1"/>
        <v>0.1</v>
      </c>
      <c r="N35" s="17">
        <f t="shared" si="2"/>
        <v>3.5</v>
      </c>
      <c r="O35" s="17">
        <f t="shared" si="3"/>
        <v>23.7</v>
      </c>
      <c r="R35" s="18"/>
    </row>
    <row r="36" spans="1:18">
      <c r="A36" s="5">
        <v>2010</v>
      </c>
      <c r="B36" s="16">
        <v>243487</v>
      </c>
      <c r="C36" s="16">
        <v>-24384</v>
      </c>
      <c r="D36" s="16">
        <v>35452</v>
      </c>
      <c r="E36" s="16">
        <v>232419</v>
      </c>
      <c r="F36" s="10"/>
      <c r="G36" s="16">
        <v>9027018</v>
      </c>
      <c r="H36" s="16">
        <v>5596172</v>
      </c>
      <c r="I36" s="16">
        <v>841672</v>
      </c>
      <c r="J36" s="16">
        <v>2589174</v>
      </c>
      <c r="L36" s="17">
        <f t="shared" si="0"/>
        <v>3.1</v>
      </c>
      <c r="M36" s="17">
        <f t="shared" si="1"/>
        <v>-0.5</v>
      </c>
      <c r="N36" s="17">
        <f t="shared" si="2"/>
        <v>4.9000000000000004</v>
      </c>
      <c r="O36" s="17">
        <f t="shared" si="3"/>
        <v>10.5</v>
      </c>
      <c r="R36" s="18"/>
    </row>
    <row r="37" spans="1:18">
      <c r="A37" s="5">
        <v>2011</v>
      </c>
      <c r="B37" s="16">
        <v>28125</v>
      </c>
      <c r="C37" s="16">
        <v>-129529</v>
      </c>
      <c r="D37" s="16">
        <v>39607</v>
      </c>
      <c r="E37" s="16">
        <v>118047</v>
      </c>
      <c r="F37" s="10"/>
      <c r="G37" s="16">
        <v>8938844</v>
      </c>
      <c r="H37" s="16">
        <v>5212919</v>
      </c>
      <c r="I37" s="16">
        <v>883375</v>
      </c>
      <c r="J37" s="16">
        <v>2842551</v>
      </c>
      <c r="L37" s="17">
        <f t="shared" si="0"/>
        <v>0.3</v>
      </c>
      <c r="M37" s="17">
        <f t="shared" si="1"/>
        <v>-2.2999999999999998</v>
      </c>
      <c r="N37" s="17">
        <f t="shared" si="2"/>
        <v>4.7</v>
      </c>
      <c r="O37" s="17">
        <f t="shared" si="3"/>
        <v>4.5999999999999996</v>
      </c>
      <c r="R37" s="18"/>
    </row>
    <row r="38" spans="1:18">
      <c r="A38" s="5">
        <v>2012</v>
      </c>
      <c r="B38" s="16">
        <v>200031</v>
      </c>
      <c r="C38" s="16">
        <v>-152698</v>
      </c>
      <c r="D38" s="16">
        <v>46189</v>
      </c>
      <c r="E38" s="16">
        <v>306539</v>
      </c>
      <c r="F38" s="10"/>
      <c r="G38" s="16">
        <v>10359671</v>
      </c>
      <c r="H38" s="16">
        <v>5938888</v>
      </c>
      <c r="I38" s="16">
        <v>1031712</v>
      </c>
      <c r="J38" s="16">
        <v>3389071</v>
      </c>
      <c r="L38" s="17">
        <f t="shared" si="0"/>
        <v>2.2000000000000002</v>
      </c>
      <c r="M38" s="17">
        <f t="shared" si="1"/>
        <v>-2.9</v>
      </c>
      <c r="N38" s="17">
        <f t="shared" si="2"/>
        <v>5.2</v>
      </c>
      <c r="O38" s="17">
        <f t="shared" si="3"/>
        <v>10.8</v>
      </c>
      <c r="R38" s="18"/>
    </row>
    <row r="39" spans="1:18">
      <c r="A39" s="5">
        <v>2013</v>
      </c>
      <c r="B39" s="16">
        <v>162981</v>
      </c>
      <c r="C39" s="16">
        <v>159467</v>
      </c>
      <c r="D39" s="16">
        <v>74698</v>
      </c>
      <c r="E39" s="16">
        <v>-71184</v>
      </c>
      <c r="F39" s="10"/>
      <c r="G39" s="16">
        <v>12330229</v>
      </c>
      <c r="H39" s="16">
        <v>7762714</v>
      </c>
      <c r="I39" s="16">
        <v>1283797</v>
      </c>
      <c r="J39" s="16">
        <v>3283718</v>
      </c>
      <c r="L39" s="17">
        <f t="shared" si="0"/>
        <v>1.6</v>
      </c>
      <c r="M39" s="17">
        <f t="shared" si="1"/>
        <v>2.7</v>
      </c>
      <c r="N39" s="17">
        <f t="shared" si="2"/>
        <v>7.2</v>
      </c>
      <c r="O39" s="17">
        <f t="shared" si="3"/>
        <v>-2.1</v>
      </c>
      <c r="R39" s="18"/>
    </row>
    <row r="40" spans="1:18">
      <c r="A40" s="5">
        <v>2014</v>
      </c>
      <c r="B40" s="16">
        <v>99406</v>
      </c>
      <c r="C40" s="16">
        <v>25104</v>
      </c>
      <c r="D40" s="16">
        <v>30417</v>
      </c>
      <c r="E40" s="16">
        <v>43885</v>
      </c>
      <c r="F40" s="10"/>
      <c r="G40" s="16">
        <v>13142406</v>
      </c>
      <c r="H40" s="16">
        <v>8305505</v>
      </c>
      <c r="I40" s="16">
        <v>1378267</v>
      </c>
      <c r="J40" s="16">
        <v>3458633</v>
      </c>
      <c r="L40" s="17">
        <f t="shared" si="0"/>
        <v>0.8</v>
      </c>
      <c r="M40" s="17">
        <f t="shared" si="1"/>
        <v>0.3</v>
      </c>
      <c r="N40" s="17">
        <f t="shared" si="2"/>
        <v>2.4</v>
      </c>
      <c r="O40" s="17">
        <f t="shared" si="3"/>
        <v>1.3</v>
      </c>
      <c r="R40" s="18"/>
    </row>
    <row r="41" spans="1:18">
      <c r="A41" s="5">
        <v>2015</v>
      </c>
      <c r="B41" s="16">
        <v>-119685</v>
      </c>
      <c r="C41" s="16">
        <v>-75765</v>
      </c>
      <c r="D41" s="16">
        <v>-18984</v>
      </c>
      <c r="E41" s="16">
        <v>-24935</v>
      </c>
      <c r="F41" s="10"/>
      <c r="G41" s="16">
        <v>12892989</v>
      </c>
      <c r="H41" s="16">
        <v>8140471</v>
      </c>
      <c r="I41" s="16">
        <v>1340623</v>
      </c>
      <c r="J41" s="16">
        <v>3411894</v>
      </c>
      <c r="L41" s="17">
        <f t="shared" si="0"/>
        <v>-0.9</v>
      </c>
      <c r="M41" s="17">
        <f t="shared" si="1"/>
        <v>-0.9</v>
      </c>
      <c r="N41" s="17">
        <f t="shared" si="2"/>
        <v>-1.4</v>
      </c>
      <c r="O41" s="17">
        <f t="shared" si="3"/>
        <v>-0.7</v>
      </c>
      <c r="R41" s="18"/>
    </row>
    <row r="42" spans="1:18">
      <c r="A42" s="5">
        <v>2016</v>
      </c>
      <c r="B42" s="16">
        <v>-193115</v>
      </c>
      <c r="C42" s="16">
        <v>-258274</v>
      </c>
      <c r="D42" s="16">
        <v>-41797</v>
      </c>
      <c r="E42" s="16">
        <v>106956</v>
      </c>
      <c r="F42" s="10"/>
      <c r="G42" s="16">
        <v>13614142</v>
      </c>
      <c r="H42" s="16">
        <v>8567041</v>
      </c>
      <c r="I42" s="16">
        <v>1399053</v>
      </c>
      <c r="J42" s="16">
        <v>3648048</v>
      </c>
      <c r="L42" s="17">
        <f t="shared" si="0"/>
        <v>-1.5</v>
      </c>
      <c r="M42" s="17">
        <f t="shared" si="1"/>
        <v>-3.2</v>
      </c>
      <c r="N42" s="17">
        <f t="shared" si="2"/>
        <v>-3.1</v>
      </c>
      <c r="O42" s="17">
        <f t="shared" si="3"/>
        <v>3.1</v>
      </c>
      <c r="R42" s="18"/>
    </row>
    <row r="43" spans="1:18">
      <c r="A43" s="5">
        <v>2017</v>
      </c>
      <c r="B43" s="16">
        <v>71069</v>
      </c>
      <c r="C43" s="16">
        <v>-159930</v>
      </c>
      <c r="D43" s="16">
        <v>-28549</v>
      </c>
      <c r="E43" s="16">
        <v>259548</v>
      </c>
      <c r="F43" s="10"/>
      <c r="G43" s="16">
        <v>15903403</v>
      </c>
      <c r="H43" s="16">
        <v>10292930</v>
      </c>
      <c r="I43" s="16">
        <v>1545862</v>
      </c>
      <c r="J43" s="16">
        <v>4064610</v>
      </c>
      <c r="L43" s="17">
        <f t="shared" si="0"/>
        <v>0.5</v>
      </c>
      <c r="M43" s="17">
        <f t="shared" si="1"/>
        <v>-1.9</v>
      </c>
      <c r="N43" s="17">
        <f t="shared" si="2"/>
        <v>-2</v>
      </c>
      <c r="O43" s="17">
        <f t="shared" si="3"/>
        <v>7.1</v>
      </c>
      <c r="R43" s="18"/>
    </row>
    <row r="44" spans="1:18">
      <c r="A44" s="5">
        <v>2018</v>
      </c>
      <c r="B44" s="10">
        <v>-346959</v>
      </c>
      <c r="C44" s="10">
        <v>-257317</v>
      </c>
      <c r="D44" s="10">
        <v>-91747</v>
      </c>
      <c r="E44" s="10">
        <v>2106</v>
      </c>
      <c r="G44" s="16">
        <v>14660760</v>
      </c>
      <c r="H44" s="16">
        <v>9217413</v>
      </c>
      <c r="I44" s="16">
        <v>1383042</v>
      </c>
      <c r="J44" s="16">
        <v>4060305</v>
      </c>
      <c r="L44" s="17">
        <f t="shared" si="0"/>
        <v>-2.2000000000000002</v>
      </c>
      <c r="M44" s="17">
        <f t="shared" si="1"/>
        <v>-2.5</v>
      </c>
      <c r="N44" s="17">
        <f t="shared" si="2"/>
        <v>-5.9</v>
      </c>
      <c r="O44" s="17">
        <f t="shared" si="3"/>
        <v>0.1</v>
      </c>
      <c r="R44" s="18"/>
    </row>
    <row r="45" spans="1:18">
      <c r="A45" s="5">
        <v>2019</v>
      </c>
      <c r="B45" s="10">
        <v>-99866</v>
      </c>
      <c r="C45" s="10">
        <v>-362611</v>
      </c>
      <c r="D45" s="10">
        <v>-49497</v>
      </c>
      <c r="E45" s="10">
        <v>312242</v>
      </c>
      <c r="G45" s="16">
        <v>17646611</v>
      </c>
      <c r="H45" s="16">
        <v>11364525</v>
      </c>
      <c r="I45" s="16">
        <v>1578578</v>
      </c>
      <c r="J45" s="16">
        <v>4703509</v>
      </c>
      <c r="L45" s="17">
        <f t="shared" si="0"/>
        <v>-0.7</v>
      </c>
      <c r="M45" s="17">
        <f t="shared" si="1"/>
        <v>-3.9</v>
      </c>
      <c r="N45" s="17">
        <f t="shared" si="2"/>
        <v>-3.6</v>
      </c>
      <c r="O45" s="17">
        <f t="shared" si="3"/>
        <v>7.7</v>
      </c>
      <c r="R45" s="18"/>
    </row>
    <row r="46" spans="1:18">
      <c r="A46" s="5">
        <v>2020</v>
      </c>
      <c r="B46" s="10">
        <v>-488824</v>
      </c>
      <c r="C46" s="10">
        <v>-645420</v>
      </c>
      <c r="D46" s="10">
        <v>-87661</v>
      </c>
      <c r="E46" s="10">
        <v>244257</v>
      </c>
      <c r="G46" s="16">
        <v>19500387</v>
      </c>
      <c r="H46" s="16">
        <v>12717017</v>
      </c>
      <c r="I46" s="16">
        <v>1570460</v>
      </c>
      <c r="J46" s="16">
        <v>5212910</v>
      </c>
      <c r="L46" s="17">
        <f t="shared" si="0"/>
        <v>-2.8</v>
      </c>
      <c r="M46" s="17">
        <f t="shared" si="1"/>
        <v>-5.7</v>
      </c>
      <c r="N46" s="17">
        <f t="shared" si="2"/>
        <v>-5.6</v>
      </c>
      <c r="O46" s="17">
        <f t="shared" si="3"/>
        <v>5.2</v>
      </c>
      <c r="R46" s="18"/>
    </row>
    <row r="47" spans="1:18">
      <c r="A47" s="5">
        <v>2021</v>
      </c>
      <c r="B47" s="16">
        <v>-65308</v>
      </c>
      <c r="C47" s="16">
        <v>-435700</v>
      </c>
      <c r="D47" s="16">
        <v>-18684</v>
      </c>
      <c r="E47" s="16">
        <v>389076</v>
      </c>
      <c r="G47" s="16">
        <v>22146374</v>
      </c>
      <c r="H47" s="16">
        <v>14714994</v>
      </c>
      <c r="I47" s="16">
        <v>1807337</v>
      </c>
      <c r="J47" s="16">
        <v>5624043</v>
      </c>
      <c r="L47" s="17">
        <f t="shared" si="0"/>
        <v>-0.3</v>
      </c>
      <c r="M47" s="17">
        <f t="shared" si="1"/>
        <v>-3.4</v>
      </c>
      <c r="N47" s="17">
        <f t="shared" si="2"/>
        <v>-1.2</v>
      </c>
      <c r="O47" s="17">
        <f t="shared" si="3"/>
        <v>7.5</v>
      </c>
      <c r="R47" s="18"/>
    </row>
    <row r="48" spans="1:18">
      <c r="A48" s="5">
        <v>2022</v>
      </c>
      <c r="B48" s="10">
        <v>-1116886</v>
      </c>
      <c r="C48" s="10">
        <v>-471309</v>
      </c>
      <c r="D48" s="10">
        <v>-103704</v>
      </c>
      <c r="E48" s="10">
        <v>-541873</v>
      </c>
      <c r="G48" s="16">
        <v>17332969</v>
      </c>
      <c r="H48" s="16">
        <v>11354669</v>
      </c>
      <c r="I48" s="16">
        <v>1487334</v>
      </c>
      <c r="J48" s="16">
        <v>4490966</v>
      </c>
      <c r="L48" s="17">
        <f t="shared" si="0"/>
        <v>-5</v>
      </c>
      <c r="M48" s="17">
        <f t="shared" si="1"/>
        <v>-3.2</v>
      </c>
      <c r="N48" s="17">
        <f t="shared" si="2"/>
        <v>-5.7</v>
      </c>
      <c r="O48" s="17">
        <f t="shared" si="3"/>
        <v>-9.6</v>
      </c>
      <c r="R48" s="18"/>
    </row>
    <row r="49" spans="1:19">
      <c r="A49" s="5">
        <v>2023</v>
      </c>
      <c r="B49" s="10">
        <v>-664449</v>
      </c>
      <c r="C49" s="10">
        <v>-517832</v>
      </c>
      <c r="D49" s="10">
        <v>-108455</v>
      </c>
      <c r="E49" s="10">
        <v>-38162</v>
      </c>
      <c r="G49" s="16">
        <v>19603016</v>
      </c>
      <c r="H49" s="16">
        <v>13307338</v>
      </c>
      <c r="I49" s="16">
        <v>1552542</v>
      </c>
      <c r="J49" s="16">
        <v>4743136</v>
      </c>
      <c r="L49" s="17">
        <f>B49/G48*100</f>
        <v>-3.8</v>
      </c>
      <c r="M49" s="17">
        <f>C49/H48*100</f>
        <v>-4.5999999999999996</v>
      </c>
      <c r="N49" s="17">
        <f>D49/I48*100</f>
        <v>-7.3</v>
      </c>
      <c r="O49" s="17">
        <f>E49/J48*100</f>
        <v>-0.8</v>
      </c>
      <c r="R49" s="18"/>
    </row>
    <row r="50" spans="1:19">
      <c r="A50" s="5">
        <v>2024</v>
      </c>
      <c r="B50" s="10">
        <v>-576301</v>
      </c>
      <c r="C50" s="10">
        <v>-654875</v>
      </c>
      <c r="D50" s="10">
        <v>-114258</v>
      </c>
      <c r="E50" s="10">
        <v>192832</v>
      </c>
      <c r="G50" s="16">
        <v>21684710</v>
      </c>
      <c r="H50" s="16">
        <v>15007197</v>
      </c>
      <c r="I50" s="16">
        <v>1609505</v>
      </c>
      <c r="J50" s="16">
        <v>5068008</v>
      </c>
      <c r="L50" s="17">
        <f>B50/G49*100</f>
        <v>-2.9</v>
      </c>
      <c r="M50" s="17">
        <f>C50/H49*100</f>
        <v>-4.9000000000000004</v>
      </c>
      <c r="N50" s="17">
        <f>D50/I49*100</f>
        <v>-7.4</v>
      </c>
      <c r="O50" s="17">
        <f>E50/J49*100</f>
        <v>4.0999999999999996</v>
      </c>
      <c r="R50" s="18"/>
    </row>
    <row r="51" spans="1:19" ht="6.95" customHeight="1">
      <c r="B51" s="9"/>
      <c r="C51" s="9"/>
      <c r="D51" s="9"/>
      <c r="E51" s="9"/>
      <c r="G51" s="16"/>
      <c r="H51" s="16"/>
      <c r="I51" s="16"/>
      <c r="J51" s="16"/>
      <c r="L51" s="9"/>
      <c r="M51" s="9"/>
      <c r="N51" s="9"/>
      <c r="O51" s="9"/>
      <c r="R51" s="5"/>
    </row>
    <row r="52" spans="1:19" ht="12" customHeight="1">
      <c r="A52" s="28" t="s">
        <v>15</v>
      </c>
      <c r="B52" s="28"/>
      <c r="C52" s="28"/>
      <c r="D52" s="28"/>
      <c r="E52" s="28"/>
      <c r="F52" s="28"/>
      <c r="G52" s="28"/>
      <c r="H52" s="28"/>
      <c r="I52" s="28"/>
      <c r="J52" s="28"/>
      <c r="K52" s="28"/>
      <c r="L52" s="28"/>
      <c r="M52" s="28"/>
      <c r="N52" s="28"/>
      <c r="O52" s="28"/>
      <c r="R52" s="5"/>
    </row>
    <row r="53" spans="1:19" ht="12" customHeight="1">
      <c r="A53" s="28"/>
      <c r="B53" s="28"/>
      <c r="C53" s="28"/>
      <c r="D53" s="28"/>
      <c r="E53" s="28"/>
      <c r="F53" s="28"/>
      <c r="G53" s="28"/>
      <c r="H53" s="28"/>
      <c r="I53" s="28"/>
      <c r="J53" s="28"/>
      <c r="K53" s="28"/>
      <c r="L53" s="28"/>
      <c r="M53" s="28"/>
      <c r="N53" s="28"/>
      <c r="O53" s="28"/>
      <c r="R53" s="5"/>
      <c r="S53" s="5"/>
    </row>
    <row r="54" spans="1:19">
      <c r="A54" s="19"/>
      <c r="B54" s="19"/>
      <c r="C54" s="19"/>
      <c r="D54" s="19"/>
      <c r="E54" s="19"/>
      <c r="F54" s="19"/>
      <c r="G54" s="19"/>
      <c r="H54" s="19"/>
      <c r="I54" s="19"/>
      <c r="J54" s="19"/>
      <c r="K54" s="19"/>
      <c r="L54" s="19"/>
      <c r="M54" s="19"/>
      <c r="N54" s="19"/>
      <c r="O54" s="19"/>
      <c r="R54" s="5"/>
      <c r="S54" s="5"/>
    </row>
    <row r="55" spans="1:19">
      <c r="B55" s="9"/>
      <c r="C55" s="9"/>
      <c r="D55" s="9"/>
      <c r="E55" s="9"/>
      <c r="G55" s="9"/>
      <c r="H55" s="9"/>
      <c r="I55" s="9"/>
      <c r="J55" s="9"/>
      <c r="L55" s="9"/>
      <c r="M55" s="9"/>
      <c r="N55" s="9"/>
      <c r="O55" s="9"/>
      <c r="R55" s="5"/>
      <c r="S55" s="5"/>
    </row>
    <row r="56" spans="1:19">
      <c r="B56" s="9"/>
      <c r="C56" s="9"/>
      <c r="D56" s="9"/>
      <c r="E56" s="9"/>
      <c r="G56" s="9"/>
      <c r="H56" s="9"/>
      <c r="I56" s="9"/>
      <c r="J56" s="9"/>
      <c r="L56" s="9"/>
      <c r="M56" s="9"/>
      <c r="N56" s="9"/>
      <c r="O56" s="9"/>
      <c r="R56" s="5"/>
      <c r="S56" s="5"/>
    </row>
    <row r="57" spans="1:19">
      <c r="B57" s="9"/>
      <c r="C57" s="9"/>
      <c r="D57" s="9"/>
      <c r="E57" s="9"/>
      <c r="G57" s="9"/>
      <c r="H57" s="9"/>
      <c r="I57" s="9"/>
      <c r="J57" s="9"/>
      <c r="L57" s="9"/>
      <c r="M57" s="9"/>
      <c r="N57" s="9"/>
      <c r="O57" s="9"/>
      <c r="R57" s="5"/>
      <c r="S57" s="5"/>
    </row>
    <row r="58" spans="1:19">
      <c r="R58" s="5"/>
      <c r="S58" s="5"/>
    </row>
    <row r="59" spans="1:19">
      <c r="R59" s="5"/>
      <c r="S59" s="5"/>
    </row>
    <row r="60" spans="1:19">
      <c r="R60" s="5"/>
      <c r="S60" s="5"/>
    </row>
    <row r="61" spans="1:19">
      <c r="R61" s="5"/>
      <c r="S61" s="5"/>
    </row>
    <row r="62" spans="1:19">
      <c r="R62" s="5"/>
      <c r="S62" s="5"/>
    </row>
    <row r="63" spans="1:19">
      <c r="R63" s="5"/>
      <c r="S63" s="5"/>
    </row>
    <row r="64" spans="1:19">
      <c r="R64" s="5"/>
      <c r="S64" s="5"/>
    </row>
    <row r="65" spans="18:19">
      <c r="R65" s="5"/>
      <c r="S65" s="5"/>
    </row>
    <row r="66" spans="18:19">
      <c r="R66" s="5"/>
      <c r="S66" s="5"/>
    </row>
    <row r="67" spans="18:19">
      <c r="R67" s="5"/>
      <c r="S67" s="5"/>
    </row>
    <row r="68" spans="18:19">
      <c r="R68" s="5"/>
    </row>
    <row r="69" spans="18:19">
      <c r="R69" s="5"/>
    </row>
    <row r="70" spans="18:19">
      <c r="R70" s="5"/>
    </row>
    <row r="71" spans="18:19">
      <c r="R71" s="5"/>
    </row>
    <row r="72" spans="18:19">
      <c r="R72" s="5"/>
    </row>
    <row r="73" spans="18:19">
      <c r="R73" s="5"/>
    </row>
    <row r="74" spans="18:19">
      <c r="R74" s="5"/>
    </row>
    <row r="75" spans="18:19">
      <c r="R75" s="5"/>
    </row>
    <row r="76" spans="18:19">
      <c r="R76" s="5"/>
    </row>
    <row r="77" spans="18:19">
      <c r="R77" s="5"/>
    </row>
    <row r="78" spans="18:19">
      <c r="R78" s="5"/>
    </row>
    <row r="79" spans="18:19">
      <c r="R79" s="5"/>
    </row>
    <row r="80" spans="18:19">
      <c r="R80" s="5"/>
    </row>
    <row r="81" spans="18:18">
      <c r="R81" s="5"/>
    </row>
    <row r="82" spans="18:18">
      <c r="R82" s="5"/>
    </row>
    <row r="83" spans="18:18">
      <c r="R83" s="5"/>
    </row>
    <row r="84" spans="18:18">
      <c r="R84" s="5"/>
    </row>
    <row r="85" spans="18:18">
      <c r="R85" s="5"/>
    </row>
    <row r="86" spans="18:18">
      <c r="R86" s="5"/>
    </row>
    <row r="87" spans="18:18">
      <c r="R87" s="5"/>
    </row>
    <row r="88" spans="18:18">
      <c r="R88" s="5"/>
    </row>
    <row r="89" spans="18:18">
      <c r="R89" s="5"/>
    </row>
    <row r="90" spans="18:18">
      <c r="R90" s="5"/>
    </row>
    <row r="91" spans="18:18">
      <c r="R91" s="5"/>
    </row>
    <row r="92" spans="18:18">
      <c r="R92" s="5"/>
    </row>
    <row r="93" spans="18:18">
      <c r="R93" s="5"/>
    </row>
    <row r="94" spans="18:18">
      <c r="R94" s="5"/>
    </row>
    <row r="95" spans="18:18">
      <c r="R95" s="5"/>
    </row>
    <row r="96" spans="18:18">
      <c r="R96" s="5"/>
    </row>
    <row r="97" spans="18:18">
      <c r="R97" s="5"/>
    </row>
    <row r="98" spans="18:18">
      <c r="R98" s="5"/>
    </row>
    <row r="99" spans="18:18">
      <c r="R99" s="5"/>
    </row>
    <row r="100" spans="18:18">
      <c r="R100" s="5"/>
    </row>
    <row r="101" spans="18:18">
      <c r="R101" s="5"/>
    </row>
  </sheetData>
  <mergeCells count="11">
    <mergeCell ref="B8:E8"/>
    <mergeCell ref="G8:J8"/>
    <mergeCell ref="L8:O8"/>
    <mergeCell ref="A4:O4"/>
    <mergeCell ref="A52:O53"/>
    <mergeCell ref="L7:O7"/>
    <mergeCell ref="A1:F1"/>
    <mergeCell ref="A3:E3"/>
    <mergeCell ref="A5:E5"/>
    <mergeCell ref="B7:E7"/>
    <mergeCell ref="G7:J7"/>
  </mergeCells>
  <printOptions verticalCentered="1"/>
  <pageMargins left="0.7" right="0.7" top="0.75" bottom="0.75" header="0.3" footer="0.3"/>
  <pageSetup scale="7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7EAD98C77BCB4AB5FB189081A6BC8B" ma:contentTypeVersion="22" ma:contentTypeDescription="Create a new document." ma:contentTypeScope="" ma:versionID="d29b3e89c99b08f704a262af5d050f4b">
  <xsd:schema xmlns:xsd="http://www.w3.org/2001/XMLSchema" xmlns:xs="http://www.w3.org/2001/XMLSchema" xmlns:p="http://schemas.microsoft.com/office/2006/metadata/properties" xmlns:ns2="17946f8e-623b-4a95-9f3a-14824af43711" xmlns:ns3="3b0bfc64-c2e1-4c85-82dc-a201ea3953ad" targetNamespace="http://schemas.microsoft.com/office/2006/metadata/properties" ma:root="true" ma:fieldsID="2e3f04981cd82e8fa2bb841a1699222c" ns2:_="" ns3:_="">
    <xsd:import namespace="17946f8e-623b-4a95-9f3a-14824af43711"/>
    <xsd:import namespace="3b0bfc64-c2e1-4c85-82dc-a201ea3953a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2:TaxCatchAll" minOccurs="0"/>
                <xsd:element ref="ns3:MediaServiceOCR" minOccurs="0"/>
                <xsd:element ref="ns3:MediaServiceGenerationTime" minOccurs="0"/>
                <xsd:element ref="ns3:MediaServiceEventHashCode" minOccurs="0"/>
                <xsd:element ref="ns3:lcf76f155ced4ddcb4097134ff3c332f" minOccurs="0"/>
                <xsd:element ref="ns3:MediaServiceDateTaken" minOccurs="0"/>
                <xsd:element ref="ns3:MediaLengthInSeconds" minOccurs="0"/>
                <xsd:element ref="ns3:MediaServiceLocation" minOccurs="0"/>
                <xsd:element ref="ns3:MediaServiceSearchProperties" minOccurs="0"/>
                <xsd:element ref="ns3:MediaServiceObjectDetectorVersion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946f8e-623b-4a95-9f3a-14824af4371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6164499a-7d36-4c86-ab03-e98ea9a161d4}" ma:internalName="TaxCatchAll" ma:showField="CatchAllData" ma:web="17946f8e-623b-4a95-9f3a-14824af4371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b0bfc64-c2e1-4c85-82dc-a201ea3953a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3b69897-bd5a-45c4-a9d5-4f4ec2d6f0e2"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7946f8e-623b-4a95-9f3a-14824af43711" xsi:nil="true"/>
    <lcf76f155ced4ddcb4097134ff3c332f xmlns="3b0bfc64-c2e1-4c85-82dc-a201ea3953a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8FAB701-8497-4BD5-87FD-9EB9C62D7394}"/>
</file>

<file path=customXml/itemProps2.xml><?xml version="1.0" encoding="utf-8"?>
<ds:datastoreItem xmlns:ds="http://schemas.openxmlformats.org/officeDocument/2006/customXml" ds:itemID="{08D4E26E-E770-46DB-9424-5142BCA8E37E}"/>
</file>

<file path=customXml/itemProps3.xml><?xml version="1.0" encoding="utf-8"?>
<ds:datastoreItem xmlns:ds="http://schemas.openxmlformats.org/officeDocument/2006/customXml" ds:itemID="{351720B6-09E7-4E88-BADA-CCDF79596382}"/>
</file>

<file path=docProps/app.xml><?xml version="1.0" encoding="utf-8"?>
<Properties xmlns="http://schemas.openxmlformats.org/officeDocument/2006/extended-properties" xmlns:vt="http://schemas.openxmlformats.org/officeDocument/2006/docPropsVTypes">
  <Application>Microsoft Excel Online</Application>
  <Manager/>
  <Company>Investment Company Institute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judy</dc:creator>
  <cp:keywords/>
  <dc:description/>
  <cp:lastModifiedBy>Clarfield, David</cp:lastModifiedBy>
  <cp:revision/>
  <dcterms:created xsi:type="dcterms:W3CDTF">2003-11-14T20:10:17Z</dcterms:created>
  <dcterms:modified xsi:type="dcterms:W3CDTF">2025-04-09T21:02:07Z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0x010100557EAD98C77BCB4AB5FB189081A6BC8B</vt:lpwstr>
  </property>
  <property fmtid="{D5CDD505-2E9C-101B-9397-08002B2CF9AE}" pid="3" name="MediaServiceImageTags">
    <vt:lpwstr/>
  </property>
</Properties>
</file>